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<sst xmlns="http://schemas.openxmlformats.org/spreadsheetml/2006/main" count="206" uniqueCount="204">
  <si>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</si>
  <si>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</si>
  <si>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</si>
  <si>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</si>
  <si>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</si>
  <si>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</si>
  <si>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</si>
  <si>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</si>
  <si>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</si>
  <si>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</si>
  <si>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</si>
  <si>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</si>
  <si>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</si>
  <si>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</si>
  <si>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</si>
  <si>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</si>
  <si>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</si>
  <si>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</si>
  <si>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</si>
  <si>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</si>
  <si>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</si>
  <si>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</si>
  <si>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</si>
  <si>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</si>
  <si>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</si>
  <si>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</si>
  <si>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</si>
  <si>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</si>
  <si>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</si>
  <si>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</si>
  <si>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</si>
  <si>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</si>
  <si>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</si>
  <si>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</si>
  <si>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</si>
  <si>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</si>
  <si>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</si>
  <si>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</si>
  <si>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</si>
  <si>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</si>
  <si>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</si>
  <si>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</si>
  <si>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</si>
  <si>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</si>
  <si>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</si>
  <si>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</si>
  <si>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</si>
  <si>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</si>
  <si>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</si>
  <si>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</si>
  <si>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</si>
  <si>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</si>
  <si>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</si>
  <si>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</si>
  <si>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</si>
  <si>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</si>
  <si>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</si>
  <si>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</si>
  <si>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</si>
  <si>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</si>
  <si>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</si>
  <si>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</si>
  <si>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</si>
  <si>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</si>
  <si>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</si>
  <si>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</si>
  <si>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</si>
  <si>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</si>
  <si>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</si>
  <si>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</si>
  <si>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</si>
  <si>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</si>
  <si>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</si>
  <si>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</si>
  <si>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</si>
  <si>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</si>
  <si>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</si>
  <si>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</si>
  <si>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</si>
  <si>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</si>
  <si>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</si>
  <si>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</si>
  <si>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</si>
  <si>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</si>
  <si>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</si>
  <si>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</si>
  <si>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</si>
  <si>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</si>
  <si>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</si>
  <si>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</si>
  <si>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</si>
  <si>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</si>
  <si>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</si>
  <si>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</si>
  <si>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</si>
  <si>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</si>
  <si>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</si>
  <si>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</si>
  <si>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</si>
  <si>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</si>
  <si>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</si>
  <si>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</si>
  <si>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</si>
  <si>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</si>
  <si>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</si>
  <si>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</si>
  <si>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</si>
  <si>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</si>
  <si>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</si>
  <si>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</si>
  <si>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</si>
  <si>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</si>
  <si>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</si>
  <si>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</si>
  <si>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</si>
  <si>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</si>
  <si>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</si>
  <si>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</si>
  <si>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</si>
  <si>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</si>
  <si>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</si>
  <si>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</si>
  <si>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</si>
  <si>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</si>
  <si>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</si>
  <si>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</si>
  <si>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</si>
  <si>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</si>
  <si>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</si>
  <si>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</si>
  <si>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</si>
  <si>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</si>
  <si>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</si>
  <si>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</si>
  <si>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</si>
  <si>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</si>
  <si>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</si>
  <si>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</si>
  <si>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</si>
  <si>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</si>
  <si>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</si>
  <si>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</si>
  <si>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</si>
  <si>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</si>
  <si>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</si>
  <si>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</si>
  <si>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</si>
  <si>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</si>
  <si>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</si>
  <si>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</si>
  <si>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</si>
  <si>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</si>
  <si>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</si>
  <si>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</si>
  <si>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</si>
  <si>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</si>
  <si>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</si>
  <si>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</si>
  <si>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</si>
  <si>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</si>
  <si>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</si>
  <si>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</si>
  <si>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</si>
  <si>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</si>
  <si>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</si>
  <si>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</si>
  <si>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</si>
  <si>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</si>
  <si>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</si>
  <si>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</si>
  <si>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</si>
  <si>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</si>
  <si>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</si>
  <si>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</si>
  <si>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</si>
  <si>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</si>
  <si>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</si>
  <si>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</si>
  <si>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</si>
  <si>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</si>
  <si>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</si>
  <si>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</si>
  <si>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</si>
  <si>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</si>
  <si>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</si>
  <si>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</si>
  <si>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</si>
  <si>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</si>
  <si>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</si>
  <si>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</si>
  <si>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</si>
  <si>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</si>
  <si>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</si>
  <si>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</si>
  <si>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</si>
  <si>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</si>
  <si>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</si>
  <si>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</si>
  <si>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</si>
  <si>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</si>
  <si>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</si>
  <si>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</si>
  <si>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الدولية للفنادق والاسواق التجارية</t>
  </si>
  <si>
    <t>AL-DAWLIYAH FOR HOTELS &amp; MALLS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</si>
</sst>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88" workbookViewId="0">
      <selection activeCell="F56" sqref="F56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131098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1.05</v>
      </c>
      <c r="F6" s="13">
        <v>1</v>
      </c>
      <c r="G6" s="13">
        <v>1.02</v>
      </c>
      <c r="H6" s="13">
        <v>0.86</v>
      </c>
      <c r="I6" s="14" t="s">
        <v>5</v>
      </c>
    </row>
    <row r="7" spans="4:9" ht="15.75">
      <c r="D7" s="12" t="s">
        <v>6</v>
      </c>
      <c r="E7" s="15">
        <v>1720843.42</v>
      </c>
      <c r="F7" s="15">
        <v>1840517.9</v>
      </c>
      <c r="G7" s="15">
        <v>3749455.43</v>
      </c>
      <c r="H7" s="15">
        <v>22866662.780000001</v>
      </c>
      <c r="I7" s="14" t="s">
        <v>7</v>
      </c>
    </row>
    <row r="8" spans="4:9" ht="15.75">
      <c r="D8" s="12" t="s">
        <v>8</v>
      </c>
      <c r="E8" s="15">
        <v>1693492</v>
      </c>
      <c r="F8" s="15">
        <v>1875009</v>
      </c>
      <c r="G8" s="15">
        <v>4017818</v>
      </c>
      <c r="H8" s="15">
        <v>24174936</v>
      </c>
      <c r="I8" s="14" t="s">
        <v>9</v>
      </c>
    </row>
    <row r="9" spans="4:9" ht="15.75">
      <c r="D9" s="12" t="s">
        <v>10</v>
      </c>
      <c r="E9" s="15">
        <v>806</v>
      </c>
      <c r="F9" s="15">
        <v>928</v>
      </c>
      <c r="G9" s="15">
        <v>1802</v>
      </c>
      <c r="H9" s="15">
        <v>4176</v>
      </c>
      <c r="I9" s="14" t="s">
        <v>11</v>
      </c>
    </row>
    <row r="10" spans="4:9" ht="15.75">
      <c r="D10" s="12" t="s">
        <v>12</v>
      </c>
      <c r="E10" s="15">
        <v>43200000</v>
      </c>
      <c r="F10" s="15">
        <v>43200000</v>
      </c>
      <c r="G10" s="15">
        <v>43200000</v>
      </c>
      <c r="H10" s="15">
        <v>43200000</v>
      </c>
      <c r="I10" s="14" t="s">
        <v>13</v>
      </c>
    </row>
    <row r="11" spans="4:9" ht="15.75">
      <c r="D11" s="12" t="s">
        <v>14</v>
      </c>
      <c r="E11" s="15">
        <v>45360000</v>
      </c>
      <c r="F11" s="15">
        <v>43200000</v>
      </c>
      <c r="G11" s="15">
        <v>44064000</v>
      </c>
      <c r="H11" s="15">
        <v>37152000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1824872</v>
      </c>
      <c r="F16" s="25">
        <v>1770068</v>
      </c>
      <c r="G16" s="25">
        <v>1757906</v>
      </c>
      <c r="H16" s="25">
        <v>2995233</v>
      </c>
      <c r="I16" s="11" t="s">
        <v>21</v>
      </c>
    </row>
    <row r="17" spans="4:9" ht="15.75">
      <c r="D17" s="12" t="s">
        <v>22</v>
      </c>
      <c r="E17" s="26">
        <v>610888</v>
      </c>
      <c r="F17" s="26">
        <v>671267</v>
      </c>
      <c r="G17" s="26">
        <v>639767</v>
      </c>
      <c r="H17" s="26">
        <v>586832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408997</v>
      </c>
      <c r="F19" s="26">
        <v>29776</v>
      </c>
      <c r="G19" s="26">
        <v>27750</v>
      </c>
      <c r="H19" s="26">
        <v>106031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471544</v>
      </c>
      <c r="F21" s="26">
        <v>485520</v>
      </c>
      <c r="G21" s="26">
        <v>338008</v>
      </c>
      <c r="H21" s="26">
        <v>292683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3676969</v>
      </c>
      <c r="F23" s="26">
        <v>3277959</v>
      </c>
      <c r="G23" s="26">
        <v>3084939</v>
      </c>
      <c r="H23" s="26">
        <v>4312775</v>
      </c>
      <c r="I23" s="14" t="s">
        <v>35</v>
      </c>
    </row>
    <row r="24" spans="4:9" ht="15.75">
      <c r="D24" s="12" t="s">
        <v>36</v>
      </c>
      <c r="E24" s="26">
        <v>2072759</v>
      </c>
      <c r="F24" s="26">
        <v>2315637</v>
      </c>
      <c r="G24" s="26">
        <v>1910773</v>
      </c>
      <c r="H24" s="26">
        <v>1782040</v>
      </c>
      <c r="I24" s="14" t="s">
        <v>37</v>
      </c>
    </row>
    <row r="25" spans="4:9" ht="15.75">
      <c r="D25" s="12" t="s">
        <v>38</v>
      </c>
      <c r="E25" s="26">
        <v>52343322</v>
      </c>
      <c r="F25" s="26">
        <v>53434401</v>
      </c>
      <c r="G25" s="26">
        <v>54491943</v>
      </c>
      <c r="H25" s="26">
        <v>54324959</v>
      </c>
      <c r="I25" s="14" t="s">
        <v>39</v>
      </c>
    </row>
    <row r="26" spans="4:9" ht="15.75">
      <c r="D26" s="12" t="s">
        <v>40</v>
      </c>
      <c r="E26" s="26">
        <v>3884845</v>
      </c>
      <c r="F26" s="26">
        <v>3884845</v>
      </c>
      <c r="G26" s="26">
        <v>3884845</v>
      </c>
      <c r="H26" s="26">
        <v>3884845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56228167</v>
      </c>
      <c r="F28" s="26">
        <v>57319246</v>
      </c>
      <c r="G28" s="26">
        <v>58376788</v>
      </c>
      <c r="H28" s="26">
        <v>58209804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61977895</v>
      </c>
      <c r="F30" s="29">
        <v>62912842</v>
      </c>
      <c r="G30" s="29">
        <v>63372500</v>
      </c>
      <c r="H30" s="29">
        <v>64304619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762478</v>
      </c>
      <c r="F35" s="25">
        <v>926432</v>
      </c>
      <c r="G35" s="25">
        <v>805533</v>
      </c>
      <c r="H35" s="25">
        <v>774974</v>
      </c>
      <c r="I35" s="11" t="s">
        <v>55</v>
      </c>
    </row>
    <row r="36" spans="4:9" ht="15.75">
      <c r="D36" s="12" t="s">
        <v>56</v>
      </c>
      <c r="E36" s="26">
        <v>330807</v>
      </c>
      <c r="F36" s="26">
        <v>914516</v>
      </c>
      <c r="G36" s="26">
        <v>0</v>
      </c>
      <c r="H36" s="26">
        <v>52717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2548867</v>
      </c>
      <c r="F38" s="26">
        <v>1671720</v>
      </c>
      <c r="G38" s="26">
        <v>2267191</v>
      </c>
      <c r="H38" s="26">
        <v>1859787</v>
      </c>
      <c r="I38" s="14" t="s">
        <v>61</v>
      </c>
    </row>
    <row r="39" spans="4:9" ht="15.75">
      <c r="D39" s="12" t="s">
        <v>62</v>
      </c>
      <c r="E39" s="26">
        <v>5164084</v>
      </c>
      <c r="F39" s="26">
        <v>5184329</v>
      </c>
      <c r="G39" s="26">
        <v>4677672</v>
      </c>
      <c r="H39" s="26">
        <v>4220740</v>
      </c>
      <c r="I39" s="14" t="s">
        <v>63</v>
      </c>
    </row>
    <row r="40" spans="4:9" ht="15.75">
      <c r="D40" s="12" t="s">
        <v>64</v>
      </c>
      <c r="E40" s="26">
        <v>0</v>
      </c>
      <c r="F40" s="26">
        <v>545098</v>
      </c>
      <c r="G40" s="26">
        <v>1491000</v>
      </c>
      <c r="H40" s="26">
        <v>2875500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5164084</v>
      </c>
      <c r="F43" s="29">
        <v>5729427</v>
      </c>
      <c r="G43" s="29">
        <v>6168672</v>
      </c>
      <c r="H43" s="29">
        <v>7096240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43200000</v>
      </c>
      <c r="F46" s="25">
        <v>43200000</v>
      </c>
      <c r="G46" s="25">
        <v>43200000</v>
      </c>
      <c r="H46" s="25">
        <v>43200000</v>
      </c>
      <c r="I46" s="11" t="s">
        <v>75</v>
      </c>
    </row>
    <row r="47" spans="4:9" ht="15.75">
      <c r="D47" s="12" t="s">
        <v>76</v>
      </c>
      <c r="E47" s="26">
        <v>43200000</v>
      </c>
      <c r="F47" s="26">
        <v>43200000</v>
      </c>
      <c r="G47" s="26">
        <v>43200000</v>
      </c>
      <c r="H47" s="26">
        <v>43200000</v>
      </c>
      <c r="I47" s="14" t="s">
        <v>77</v>
      </c>
    </row>
    <row r="48" spans="4:9" ht="15.75">
      <c r="D48" s="12" t="s">
        <v>78</v>
      </c>
      <c r="E48" s="26">
        <v>43200000</v>
      </c>
      <c r="F48" s="26">
        <v>43200000</v>
      </c>
      <c r="G48" s="26">
        <v>43200000</v>
      </c>
      <c r="H48" s="26">
        <v>43200000</v>
      </c>
      <c r="I48" s="14" t="s">
        <v>79</v>
      </c>
    </row>
    <row r="49" spans="4:9" ht="15.75">
      <c r="D49" s="12" t="s">
        <v>80</v>
      </c>
      <c r="E49" s="26">
        <v>10800000</v>
      </c>
      <c r="F49" s="26">
        <v>10800000</v>
      </c>
      <c r="G49" s="26">
        <v>10800000</v>
      </c>
      <c r="H49" s="26">
        <v>10800000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2808000</v>
      </c>
      <c r="F55" s="26">
        <v>3024000</v>
      </c>
      <c r="G55" s="26">
        <v>3024000</v>
      </c>
      <c r="H55" s="26">
        <v>3024000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-310750</v>
      </c>
      <c r="F57" s="26">
        <v>-213895</v>
      </c>
      <c r="G57" s="26">
        <v>-279252</v>
      </c>
      <c r="H57" s="26">
        <v>-259277</v>
      </c>
      <c r="I57" s="14" t="s">
        <v>97</v>
      </c>
    </row>
    <row r="58" spans="4:9" ht="15.75">
      <c r="D58" s="12" t="s">
        <v>98</v>
      </c>
      <c r="E58" s="26">
        <v>316561</v>
      </c>
      <c r="F58" s="26">
        <v>373310</v>
      </c>
      <c r="G58" s="26">
        <v>459080</v>
      </c>
      <c r="H58" s="26">
        <v>443656</v>
      </c>
      <c r="I58" s="14" t="s">
        <v>99</v>
      </c>
    </row>
    <row r="59" spans="4:9" ht="15.75">
      <c r="D59" s="12" t="s">
        <v>100</v>
      </c>
      <c r="E59" s="26">
        <v>56813811</v>
      </c>
      <c r="F59" s="26">
        <v>57183415</v>
      </c>
      <c r="G59" s="26">
        <v>57203828</v>
      </c>
      <c r="H59" s="26">
        <v>57208379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61977895</v>
      </c>
      <c r="F61" s="29">
        <v>62912842</v>
      </c>
      <c r="G61" s="29">
        <v>63372500</v>
      </c>
      <c r="H61" s="29">
        <v>64304619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16294648</v>
      </c>
      <c r="F65" s="25">
        <v>16675580</v>
      </c>
      <c r="G65" s="25">
        <v>16775590</v>
      </c>
      <c r="H65" s="25">
        <v>15299961</v>
      </c>
      <c r="I65" s="11" t="s">
        <v>109</v>
      </c>
    </row>
    <row r="66" spans="4:9" ht="15.75">
      <c r="D66" s="12" t="s">
        <v>110</v>
      </c>
      <c r="E66" s="26">
        <v>10740061</v>
      </c>
      <c r="F66" s="26">
        <v>10626449</v>
      </c>
      <c r="G66" s="26">
        <v>10645628</v>
      </c>
      <c r="H66" s="26">
        <v>9651690</v>
      </c>
      <c r="I66" s="14" t="s">
        <v>111</v>
      </c>
    </row>
    <row r="67" spans="4:9" ht="15.75">
      <c r="D67" s="12" t="s">
        <v>112</v>
      </c>
      <c r="E67" s="26">
        <v>5554587</v>
      </c>
      <c r="F67" s="26">
        <v>6049131</v>
      </c>
      <c r="G67" s="26">
        <v>6129962</v>
      </c>
      <c r="H67" s="26">
        <v>5648271</v>
      </c>
      <c r="I67" s="14" t="s">
        <v>113</v>
      </c>
    </row>
    <row r="68" spans="4:9" ht="15.75">
      <c r="D68" s="12" t="s">
        <v>114</v>
      </c>
      <c r="E68" s="26">
        <v>623800</v>
      </c>
      <c r="F68" s="26">
        <v>604251</v>
      </c>
      <c r="G68" s="26">
        <v>642684</v>
      </c>
      <c r="H68" s="26">
        <v>550342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1723751</v>
      </c>
      <c r="F70" s="26">
        <v>1791137</v>
      </c>
      <c r="G70" s="26">
        <v>1724266</v>
      </c>
      <c r="H70" s="26">
        <v>1700729</v>
      </c>
      <c r="I70" s="14" t="s">
        <v>119</v>
      </c>
    </row>
    <row r="71" spans="4:9" ht="15.75">
      <c r="D71" s="12" t="s">
        <v>120</v>
      </c>
      <c r="E71" s="26">
        <v>1723751</v>
      </c>
      <c r="F71" s="26">
        <v>1791137</v>
      </c>
      <c r="G71" s="26">
        <v>1724266</v>
      </c>
      <c r="H71" s="26">
        <v>1700729</v>
      </c>
      <c r="I71" s="14" t="s">
        <v>121</v>
      </c>
    </row>
    <row r="72" spans="4:9" ht="15.75">
      <c r="D72" s="12" t="s">
        <v>122</v>
      </c>
      <c r="E72" s="26">
        <v>3207036</v>
      </c>
      <c r="F72" s="26">
        <v>3653743</v>
      </c>
      <c r="G72" s="26">
        <v>3763012</v>
      </c>
      <c r="H72" s="26">
        <v>3397200</v>
      </c>
      <c r="I72" s="14" t="s">
        <v>123</v>
      </c>
    </row>
    <row r="73" spans="4:9" ht="15.75">
      <c r="D73" s="12" t="s">
        <v>124</v>
      </c>
      <c r="E73" s="26">
        <v>159078</v>
      </c>
      <c r="F73" s="26">
        <v>57648</v>
      </c>
      <c r="G73" s="26">
        <v>138067</v>
      </c>
      <c r="H73" s="26">
        <v>120598</v>
      </c>
      <c r="I73" s="14" t="s">
        <v>125</v>
      </c>
    </row>
    <row r="74" spans="4:9" ht="15.75">
      <c r="D74" s="12" t="s">
        <v>126</v>
      </c>
      <c r="E74" s="26">
        <v>0</v>
      </c>
      <c r="F74" s="26">
        <v>2629</v>
      </c>
      <c r="G74" s="26">
        <v>0</v>
      </c>
      <c r="H74" s="26">
        <v>42122</v>
      </c>
      <c r="I74" s="14" t="s">
        <v>127</v>
      </c>
    </row>
    <row r="75" spans="4:9" ht="15.75">
      <c r="D75" s="12" t="s">
        <v>128</v>
      </c>
      <c r="E75" s="26">
        <v>3366114</v>
      </c>
      <c r="F75" s="26">
        <v>3708762</v>
      </c>
      <c r="G75" s="26">
        <v>3901079</v>
      </c>
      <c r="H75" s="26">
        <v>3475676</v>
      </c>
      <c r="I75" s="14" t="s">
        <v>129</v>
      </c>
    </row>
    <row r="76" spans="4:9" ht="15.75">
      <c r="D76" s="12" t="s">
        <v>130</v>
      </c>
      <c r="E76" s="26">
        <v>177035</v>
      </c>
      <c r="F76" s="26">
        <v>183779</v>
      </c>
      <c r="G76" s="26">
        <v>218609</v>
      </c>
      <c r="H76" s="26">
        <v>248532</v>
      </c>
      <c r="I76" s="14" t="s">
        <v>131</v>
      </c>
    </row>
    <row r="77" spans="4:9" ht="15.75">
      <c r="D77" s="12" t="s">
        <v>132</v>
      </c>
      <c r="E77" s="26">
        <v>3189079</v>
      </c>
      <c r="F77" s="26">
        <v>3524983</v>
      </c>
      <c r="G77" s="26">
        <v>3682470</v>
      </c>
      <c r="H77" s="26">
        <v>3227144</v>
      </c>
      <c r="I77" s="43" t="s">
        <v>133</v>
      </c>
    </row>
    <row r="78" spans="4:9" ht="15.75">
      <c r="D78" s="12" t="s">
        <v>134</v>
      </c>
      <c r="E78" s="26">
        <v>434743</v>
      </c>
      <c r="F78" s="26">
        <v>521753</v>
      </c>
      <c r="G78" s="26">
        <v>529322</v>
      </c>
      <c r="H78" s="26">
        <v>446453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32412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65000</v>
      </c>
      <c r="F81" s="26">
        <v>65000</v>
      </c>
      <c r="G81" s="26">
        <v>60000</v>
      </c>
      <c r="H81" s="26">
        <v>65000</v>
      </c>
      <c r="I81" s="43" t="s">
        <v>141</v>
      </c>
    </row>
    <row r="82" spans="4:9" ht="15.75">
      <c r="D82" s="12" t="s">
        <v>142</v>
      </c>
      <c r="E82" s="26">
        <v>2689336</v>
      </c>
      <c r="F82" s="26">
        <v>2938230</v>
      </c>
      <c r="G82" s="26">
        <v>3093148</v>
      </c>
      <c r="H82" s="26">
        <v>2683279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2689336</v>
      </c>
      <c r="F84" s="29">
        <v>2938230</v>
      </c>
      <c r="G84" s="29">
        <v>3093148</v>
      </c>
      <c r="H84" s="29">
        <v>2683279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855552</v>
      </c>
      <c r="F88" s="25">
        <v>1757906</v>
      </c>
      <c r="G88" s="25">
        <v>2942516</v>
      </c>
      <c r="H88" s="25">
        <v>717349</v>
      </c>
      <c r="I88" s="11" t="s">
        <v>149</v>
      </c>
    </row>
    <row r="89" spans="4:9" ht="15.75">
      <c r="D89" s="12" t="s">
        <v>150</v>
      </c>
      <c r="E89" s="26">
        <v>4117815</v>
      </c>
      <c r="F89" s="26">
        <v>4875905</v>
      </c>
      <c r="G89" s="26">
        <v>5056058</v>
      </c>
      <c r="H89" s="26">
        <v>4644254</v>
      </c>
      <c r="I89" s="14" t="s">
        <v>151</v>
      </c>
    </row>
    <row r="90" spans="4:9" ht="15.75">
      <c r="D90" s="12" t="s">
        <v>152</v>
      </c>
      <c r="E90" s="26">
        <v>-651010</v>
      </c>
      <c r="F90" s="26">
        <v>-1033043</v>
      </c>
      <c r="G90" s="26">
        <v>-2020963</v>
      </c>
      <c r="H90" s="26">
        <v>-627278</v>
      </c>
      <c r="I90" s="14" t="s">
        <v>153</v>
      </c>
    </row>
    <row r="91" spans="4:9" ht="15.75">
      <c r="D91" s="12" t="s">
        <v>154</v>
      </c>
      <c r="E91" s="26">
        <v>-2828292</v>
      </c>
      <c r="F91" s="26">
        <v>-4745216</v>
      </c>
      <c r="G91" s="26">
        <v>-4219705</v>
      </c>
      <c r="H91" s="26">
        <v>-1791809</v>
      </c>
      <c r="I91" s="14" t="s">
        <v>155</v>
      </c>
    </row>
    <row r="92" spans="4:9" ht="15.75">
      <c r="D92" s="28" t="s">
        <v>156</v>
      </c>
      <c r="E92" s="29">
        <v>1494065</v>
      </c>
      <c r="F92" s="29">
        <v>855552</v>
      </c>
      <c r="G92" s="29">
        <v>1757906</v>
      </c>
      <c r="H92" s="29">
        <v>2942516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3.9201203703703702</v>
      </c>
      <c r="F96" s="10">
        <f>+F8*100/F10</f>
        <v>4.3402986111111108</v>
      </c>
      <c r="G96" s="10">
        <f>+G8*100/G10</f>
        <v>9.3005046296296303</v>
      </c>
      <c r="H96" s="10">
        <f>+H8*100/H10</f>
        <v>55.960500000000003</v>
      </c>
      <c r="I96" s="11" t="s">
        <v>161</v>
      </c>
    </row>
    <row r="97" spans="1:15" ht="15.75">
      <c r="D97" s="12" t="s">
        <v>162</v>
      </c>
      <c r="E97" s="13">
        <f>+E84/E10</f>
        <v>6.2253148148148148E-2</v>
      </c>
      <c r="F97" s="13">
        <f>+F84/F10</f>
        <v>6.8014583333333337E-2</v>
      </c>
      <c r="G97" s="13">
        <f>+G84/G10</f>
        <v>7.1600648148148149E-2</v>
      </c>
      <c r="H97" s="13">
        <f>+H84/H10</f>
        <v>6.2112939814814812E-2</v>
      </c>
      <c r="I97" s="14" t="s">
        <v>163</v>
      </c>
    </row>
    <row r="98" spans="1:15" ht="15.75">
      <c r="D98" s="12" t="s">
        <v>164</v>
      </c>
      <c r="E98" s="13">
        <f>+E55/E10</f>
        <v>6.5000000000000002E-2</v>
      </c>
      <c r="F98" s="13">
        <f>+F55/F10</f>
        <v>7.0000000000000007E-2</v>
      </c>
      <c r="G98" s="13">
        <f>+G55/G10</f>
        <v>7.0000000000000007E-2</v>
      </c>
      <c r="H98" s="13">
        <f>+H55/H10</f>
        <v>7.0000000000000007E-2</v>
      </c>
      <c r="I98" s="14" t="s">
        <v>165</v>
      </c>
    </row>
    <row r="99" spans="1:15" ht="15.75">
      <c r="D99" s="12" t="s">
        <v>166</v>
      </c>
      <c r="E99" s="13">
        <f>+E59/E10</f>
        <v>1.3151345138888888</v>
      </c>
      <c r="F99" s="13">
        <f>+F59/F10</f>
        <v>1.3236901620370369</v>
      </c>
      <c r="G99" s="13">
        <f>+G59/G10</f>
        <v>1.3241626851851851</v>
      </c>
      <c r="H99" s="13">
        <f>+H59/H10</f>
        <v>1.3242680324074074</v>
      </c>
      <c r="I99" s="14" t="s">
        <v>167</v>
      </c>
    </row>
    <row r="100" spans="1:15" ht="15.75">
      <c r="D100" s="12" t="s">
        <v>168</v>
      </c>
      <c r="E100" s="13">
        <f>+E11/E84</f>
        <v>16.866616889819642</v>
      </c>
      <c r="F100" s="13">
        <f>+F11/F84</f>
        <v>14.702729194106656</v>
      </c>
      <c r="G100" s="13">
        <f>+G11/G84</f>
        <v>14.245681098996879</v>
      </c>
      <c r="H100" s="13">
        <f>+H11/H84</f>
        <v>13.845746193370127</v>
      </c>
      <c r="I100" s="14" t="s">
        <v>169</v>
      </c>
    </row>
    <row r="101" spans="1:15" ht="15.75">
      <c r="D101" s="12" t="s">
        <v>170</v>
      </c>
      <c r="E101" s="13">
        <f>+E55*100/E11</f>
        <v>6.1904761904761907</v>
      </c>
      <c r="F101" s="13">
        <f>+F55*100/F11</f>
        <v>7</v>
      </c>
      <c r="G101" s="13">
        <f>+G55*100/G11</f>
        <v>6.8627450980392153</v>
      </c>
      <c r="H101" s="13">
        <f>+H55*100/H11</f>
        <v>8.1395348837209305</v>
      </c>
      <c r="I101" s="14" t="s">
        <v>171</v>
      </c>
    </row>
    <row r="102" spans="1:15" ht="15.75">
      <c r="D102" s="12" t="s">
        <v>172</v>
      </c>
      <c r="E102" s="13">
        <f>+E55*100/E84</f>
        <v>104.41239027031207</v>
      </c>
      <c r="F102" s="13">
        <f>+F55*100/F84</f>
        <v>102.91910435874659</v>
      </c>
      <c r="G102" s="13">
        <f>+G55*100/G84</f>
        <v>97.764478130370748</v>
      </c>
      <c r="H102" s="13">
        <f>+H55*100/H84</f>
        <v>112.69793413208242</v>
      </c>
      <c r="I102" s="14" t="s">
        <v>173</v>
      </c>
    </row>
    <row r="103" spans="1:15" ht="15.75">
      <c r="D103" s="16" t="s">
        <v>174</v>
      </c>
      <c r="E103" s="46">
        <f>+E11/E59</f>
        <v>0.79839741783912366</v>
      </c>
      <c r="F103" s="46">
        <f>+F11/F59</f>
        <v>0.75546380012456404</v>
      </c>
      <c r="G103" s="46">
        <f>+G11/G59</f>
        <v>0.77029809963067508</v>
      </c>
      <c r="H103" s="46">
        <f>+H11/H59</f>
        <v>0.64941535924309268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34.088413569903445</v>
      </c>
      <c r="F105" s="51">
        <f>+F67*100/F65</f>
        <v>36.275385923608056</v>
      </c>
      <c r="G105" s="51">
        <f>+G67*100/G65</f>
        <v>36.540962195666438</v>
      </c>
      <c r="H105" s="51">
        <f>+H67*100/H65</f>
        <v>36.916898023465549</v>
      </c>
      <c r="I105" s="11" t="s">
        <v>177</v>
      </c>
    </row>
    <row r="106" spans="1:15" ht="15.75">
      <c r="D106" s="12" t="s">
        <v>178</v>
      </c>
      <c r="E106" s="52">
        <f>+E75*100/E65</f>
        <v>20.65778898691153</v>
      </c>
      <c r="F106" s="52">
        <f>+F75*100/F65</f>
        <v>22.240677685573754</v>
      </c>
      <c r="G106" s="52">
        <f>+G75*100/G65</f>
        <v>23.254496563161116</v>
      </c>
      <c r="H106" s="52">
        <f>+H75*100/H65</f>
        <v>22.716894507116717</v>
      </c>
      <c r="I106" s="14" t="s">
        <v>179</v>
      </c>
    </row>
    <row r="107" spans="1:15" ht="15.75">
      <c r="D107" s="12" t="s">
        <v>180</v>
      </c>
      <c r="E107" s="52">
        <f>+E82*100/E65</f>
        <v>16.504412982716779</v>
      </c>
      <c r="F107" s="52">
        <f>+F82*100/F65</f>
        <v>17.619956847078182</v>
      </c>
      <c r="G107" s="52">
        <f>+G82*100/G65</f>
        <v>18.438385773615117</v>
      </c>
      <c r="H107" s="52">
        <f>+H82*100/H65</f>
        <v>17.53781594606679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4.6248279326040356</v>
      </c>
      <c r="F108" s="52">
        <f>(F82+F76)*100/F30</f>
        <v>4.9624351734102232</v>
      </c>
      <c r="G108" s="52">
        <f>(G82+G76)*100/G30</f>
        <v>5.2258582192591421</v>
      </c>
      <c r="H108" s="52">
        <f>(H82+H76)*100/H30</f>
        <v>4.5592541338282402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4.7335954984607529</v>
      </c>
      <c r="F109" s="53">
        <f>+F84*100/F59</f>
        <v>5.1382555588888845</v>
      </c>
      <c r="G109" s="53">
        <f>+G84*100/G59</f>
        <v>5.4072395294944249</v>
      </c>
      <c r="H109" s="53">
        <f>+H84*100/H59</f>
        <v>4.6903601306375071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8.3321384180601807</v>
      </c>
      <c r="F111" s="10">
        <f>+F43*100/F30</f>
        <v>9.1069276444386347</v>
      </c>
      <c r="G111" s="10">
        <f>+G43*100/G30</f>
        <v>9.7339887175036495</v>
      </c>
      <c r="H111" s="10">
        <f>+H43*100/H30</f>
        <v>11.035350353292662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91.667861581939817</v>
      </c>
      <c r="F112" s="13">
        <f>+F59*100/F30</f>
        <v>90.893072355561372</v>
      </c>
      <c r="G112" s="13">
        <f>+G59*100/G30</f>
        <v>90.266011282496351</v>
      </c>
      <c r="H112" s="13">
        <f>+H59*100/H30</f>
        <v>88.964649646707343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19.013833422769508</v>
      </c>
      <c r="F113" s="46">
        <f>+F75/F76</f>
        <v>20.180553817356717</v>
      </c>
      <c r="G113" s="46">
        <f>+G75/G76</f>
        <v>17.845006381256031</v>
      </c>
      <c r="H113" s="46">
        <f>+H75/H76</f>
        <v>13.984822879951073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0.26291063934972297</v>
      </c>
      <c r="F115" s="10">
        <f>+F65/F30</f>
        <v>0.26505844387064886</v>
      </c>
      <c r="G115" s="10">
        <f>+G65/G30</f>
        <v>0.2647140321117204</v>
      </c>
      <c r="H115" s="10">
        <f>+H65/H30</f>
        <v>0.23792942463433303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0.28979511283019416</v>
      </c>
      <c r="F116" s="13">
        <f>+F65/F28</f>
        <v>0.29092462242088807</v>
      </c>
      <c r="G116" s="13">
        <f>+G65/G28</f>
        <v>0.28736747215348674</v>
      </c>
      <c r="H116" s="13">
        <f>+H65/H28</f>
        <v>0.2628416512105074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-10.957221196746721</v>
      </c>
      <c r="F117" s="46">
        <f>+F65/F120</f>
        <v>-8.7472945965368734</v>
      </c>
      <c r="G117" s="46">
        <f>+G65/G120</f>
        <v>-10.532581418228919</v>
      </c>
      <c r="H117" s="46">
        <f>+H65/H120</f>
        <v>166.24068017601999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0.71202734115091859</v>
      </c>
      <c r="F119" s="58">
        <f>+F23/F39</f>
        <v>0.63228221048471267</v>
      </c>
      <c r="G119" s="58">
        <f>+G23/G39</f>
        <v>0.65950306049675989</v>
      </c>
      <c r="H119" s="58">
        <f>+H23/H39</f>
        <v>1.0218054180072689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-1487115</v>
      </c>
      <c r="F120" s="29">
        <f>+F23-F39</f>
        <v>-1906370</v>
      </c>
      <c r="G120" s="29">
        <f>+G23-G39</f>
        <v>-1592733</v>
      </c>
      <c r="H120" s="29">
        <f>+H23-H39</f>
        <v>92035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2015-09-14T07:45:10Z</dcterms:modified>
</cp:coreProperties>
</file>